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sbd20-my.sharepoint.com/personal/rmatodzi_dsbd_gov_za/Documents/2023 2024 30 November 2023 UIF reports/2025 2026 February Reports/BAC Procurement Plan/"/>
    </mc:Choice>
  </mc:AlternateContent>
  <xr:revisionPtr revIDLastSave="0" documentId="8_{92DBE03F-7271-4E88-802B-258CDC77129A}" xr6:coauthVersionLast="47" xr6:coauthVersionMax="47" xr10:uidLastSave="{00000000-0000-0000-0000-000000000000}"/>
  <bookViews>
    <workbookView xWindow="-120" yWindow="-120" windowWidth="29040" windowHeight="15720" tabRatio="750" xr2:uid="{00000000-000D-0000-FFFF-FFFF00000000}"/>
  </bookViews>
  <sheets>
    <sheet name="2025 2026 Procurement" sheetId="4" r:id="rId1"/>
    <sheet name="Sheet1" sheetId="5" r:id="rId2"/>
  </sheets>
  <definedNames>
    <definedName name="_xlnm._FilterDatabase" localSheetId="0" hidden="1">'2025 2026 Procurement'!$A$13:$V$29</definedName>
    <definedName name="_xlnm.Print_Area" localSheetId="0">'2025 2026 Procurement'!$A$1:$T$40</definedName>
    <definedName name="_xlnm.Print_Titles" localSheetId="0">'2025 2026 Procurement'!$11:$13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4" l="1"/>
  <c r="I12" i="4"/>
  <c r="K12" i="4"/>
  <c r="D29" i="4"/>
  <c r="D15" i="4"/>
  <c r="D16" i="4"/>
  <c r="D18" i="4"/>
  <c r="D19" i="4"/>
  <c r="D12" i="4" s="1"/>
  <c r="D20" i="4"/>
  <c r="D21" i="4"/>
  <c r="D22" i="4"/>
  <c r="D23" i="4"/>
  <c r="D24" i="4"/>
  <c r="D25" i="4"/>
  <c r="D26" i="4"/>
  <c r="D27" i="4"/>
  <c r="D28" i="4"/>
  <c r="D14" i="4"/>
  <c r="H12" i="4" l="1"/>
  <c r="F12" i="4" l="1"/>
</calcChain>
</file>

<file path=xl/sharedStrings.xml><?xml version="1.0" encoding="utf-8"?>
<sst xmlns="http://schemas.openxmlformats.org/spreadsheetml/2006/main" count="149" uniqueCount="68">
  <si>
    <t>ANNEXURE A</t>
  </si>
  <si>
    <t>Name of National Department/Institution</t>
  </si>
  <si>
    <t xml:space="preserve">DEPARTMENT OF SMALL BUSINESS DEVELOPMENT </t>
  </si>
  <si>
    <t>Director-General</t>
  </si>
  <si>
    <t>THULISILE MANZINI</t>
  </si>
  <si>
    <t>Director SCM:</t>
  </si>
  <si>
    <t>IAN CHABALALA</t>
  </si>
  <si>
    <t xml:space="preserve">Telephone number and email address: </t>
  </si>
  <si>
    <t>(012) 394 5258</t>
  </si>
  <si>
    <t>Due Date: Date: 31 MARCH 2026</t>
  </si>
  <si>
    <t>TManzini@dsbd.gov.za</t>
  </si>
  <si>
    <t>TABLE 1</t>
  </si>
  <si>
    <t>Planned dates (week ending) - YYMMDD</t>
  </si>
  <si>
    <t>No</t>
  </si>
  <si>
    <t>Programme</t>
  </si>
  <si>
    <t>Project Description</t>
  </si>
  <si>
    <t xml:space="preserve">Estimated Value (incl, taxes)
</t>
  </si>
  <si>
    <t xml:space="preserve">Source of Fundng </t>
  </si>
  <si>
    <t xml:space="preserve">Earmarked Funded or Not Earmarked  </t>
  </si>
  <si>
    <t xml:space="preserve">Good and Service or Major or Minor Assets  </t>
  </si>
  <si>
    <t>2025/26
"R"</t>
  </si>
  <si>
    <t>2026/27
"R"</t>
  </si>
  <si>
    <t>2027/28
"R"</t>
  </si>
  <si>
    <t>2028/29
R</t>
  </si>
  <si>
    <t>Method of procurement</t>
  </si>
  <si>
    <t>Bid Specification</t>
  </si>
  <si>
    <t>Approved Evaluation Criteria</t>
  </si>
  <si>
    <t>Advert</t>
  </si>
  <si>
    <t>Bid closing</t>
  </si>
  <si>
    <t>Bid award</t>
  </si>
  <si>
    <t>Value of Contract</t>
  </si>
  <si>
    <t>Contract commence</t>
  </si>
  <si>
    <t>Contract expiry</t>
  </si>
  <si>
    <t>Programme 1</t>
  </si>
  <si>
    <t>Appointment of a service provider to render an Events Management Services, Stakeholder Engagement, and Outreach Campaigns to the Department of Small Business Development (DSBD) for a period of three years (36 months) on “an as and when required basis”.</t>
  </si>
  <si>
    <t>Voted</t>
  </si>
  <si>
    <t>YES</t>
  </si>
  <si>
    <t xml:space="preserve">Open Tender </t>
  </si>
  <si>
    <t>Procurement of Departmental Laptops.</t>
  </si>
  <si>
    <t>NO</t>
  </si>
  <si>
    <t xml:space="preserve">Predefined SITA ICT Procurement </t>
  </si>
  <si>
    <t>N/A</t>
  </si>
  <si>
    <t xml:space="preserve">Appointment of the  suitable service provider to assist the Department with response handling (receiving and sifting of the application of employment).  </t>
  </si>
  <si>
    <t>Open RFQ</t>
  </si>
  <si>
    <t>The appointment of a suitable service provider to assist DSBD with the Mobile Bus (OB Van).</t>
  </si>
  <si>
    <t xml:space="preserve">Appointment of a Service provider to supply and deliver Pool vehicles.    </t>
  </si>
  <si>
    <t xml:space="preserve">RT57 Transversal Contract </t>
  </si>
  <si>
    <t>Programme 2</t>
  </si>
  <si>
    <t>Appointment of a service provider to assist with data collection instruments, software/tools for data collection, analysis, and capacity-building training required to support research and evaluation studies for the upcoming financial year.</t>
  </si>
  <si>
    <t>Programme 3</t>
  </si>
  <si>
    <t>Open Tender</t>
  </si>
  <si>
    <t xml:space="preserve">Deviation: Partnership Proudly South African </t>
  </si>
  <si>
    <t xml:space="preserve">Voted </t>
  </si>
  <si>
    <t>Programme 4</t>
  </si>
  <si>
    <t>The appointment of a suitable service provider to assist DSBD with the procurement of Office Space contingency for the establish the Ombuds Office.</t>
  </si>
  <si>
    <t xml:space="preserve">The Accounting Officer/ Authority declares that he/she has engaged with the Executive Authority who concurs with and has approved this Procurement Plan.                      </t>
  </si>
  <si>
    <t>Accounting Officer / Authority Signature</t>
  </si>
  <si>
    <t>Date</t>
  </si>
  <si>
    <t>The procurement of a Case Management System (CMS) to enable for recording, processing, reviewing, monitoring and evaluating performance.</t>
  </si>
  <si>
    <t xml:space="preserve">The appointment of a suitable service provider to provide conference facilities and a venue the hosting of the MSME Summit in November 2026.  </t>
  </si>
  <si>
    <t xml:space="preserve">The appointment of a suitable service provider to provide conference facilities and a venue for hosting the presidential MSME and Cooperate Awards in November 2026. </t>
  </si>
  <si>
    <t xml:space="preserve">The appointment of a suitable service provider to partner with for the support of SMME'S to gain greater access to markets </t>
  </si>
  <si>
    <t>The appointment of a suitable service provider to assist DSBD with providing conference facilities and venue for hosting the International Cooperatives Day (ICD)</t>
  </si>
  <si>
    <t>Procure using other means</t>
  </si>
  <si>
    <t xml:space="preserve">The appointment of a suitable service provider(s)  to assist DSBD with the provision of public relations and marketing management </t>
  </si>
  <si>
    <t xml:space="preserve">The appointment of a suitable service provider(s) to assist DSBD with the (Media Buying and Advertising Procurement), radio and television airtime.  Is it only billboard advertising, check with Communications if the agreement with Sedfa will not assist with this.
</t>
  </si>
  <si>
    <t>Appointment of a service provider to compile the One National Plan for the MSMS ecosystem in South Africa for the coordination of sectors that are prioritised for the benefit of small enterprises that are operating in various sectors of the economy, for job creation.</t>
  </si>
  <si>
    <t xml:space="preserve">Appointment of a multi-disciplinary consulting firm to provide engineering and architectural firms to assess capital equipment and machinery and/or processes, infrastructure and associated costs such as design, build related to DSBD supported projects related to Business Infrastructure support programme for the period of 3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</si>
</sst>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R-1C09]* #,##0.00_-;\-[$R-1C09]* #,##0.00_-;_-[$R-1C09]*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2"/>
      <color theme="1"/>
      <name val="Arial"/>
      <family val="2"/>
    </font>
    <font>
      <sz val="12"/>
      <color theme="1"/>
      <name val="Arial Narrow"/>
      <family val="2"/>
    </font>
    <font>
      <b/>
      <sz val="12"/>
      <color theme="1"/>
      <name val="Arial Narrow"/>
      <family val="2"/>
    </font>
    <font>
      <b/>
      <u/>
      <sz val="12"/>
      <color theme="1"/>
      <name val="Arial Narrow"/>
      <family val="2"/>
    </font>
    <font>
      <u/>
      <sz val="12"/>
      <color theme="1"/>
      <name val="Arial Narrow"/>
      <family val="2"/>
    </font>
    <font>
      <u/>
      <sz val="11"/>
      <color theme="1"/>
      <name val="Calibri"/>
      <family val="2"/>
      <scheme val="minor"/>
    </font>
    <font>
      <b/>
      <sz val="11"/>
      <color theme="1"/>
      <name val="Calibri"/>
      <family val="2"/>
      <scheme val="minor"/>
    </font>
    <font>
      <sz val="12"/>
      <color rgb="FFFF0000"/>
      <name val="Arial Narrow"/>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2">
    <xf numFmtId="0" fontId="0" fillId="0" borderId="0"/>
    <xf numFmtId="43"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96">
    <xf numFmtId="0" fontId="0" fillId="0" borderId="0" xfId="0"/>
    <xf numFmtId="0" fontId="5" fillId="2" borderId="0" xfId="0" applyFont="1" applyFill="1" applyAlignment="1">
      <alignment horizontal="left" vertical="top" wrapText="1"/>
    </xf>
    <xf numFmtId="0" fontId="6" fillId="2" borderId="0" xfId="0" applyFont="1" applyFill="1" applyAlignment="1">
      <alignment horizontal="left" vertical="top" wrapText="1"/>
    </xf>
    <xf numFmtId="0" fontId="6" fillId="2" borderId="0" xfId="0" applyFont="1" applyFill="1" applyAlignment="1">
      <alignment horizontal="justify" vertical="top" wrapText="1"/>
    </xf>
    <xf numFmtId="43" fontId="6" fillId="2" borderId="0" xfId="2" applyFont="1" applyFill="1" applyAlignment="1">
      <alignment horizontal="left" vertical="top" wrapText="1"/>
    </xf>
    <xf numFmtId="43" fontId="6" fillId="2" borderId="0" xfId="2" applyFont="1" applyFill="1" applyAlignment="1">
      <alignment horizontal="center" vertical="top" wrapText="1"/>
    </xf>
    <xf numFmtId="164" fontId="6" fillId="2" borderId="0" xfId="0" applyNumberFormat="1" applyFont="1" applyFill="1" applyAlignment="1">
      <alignment horizontal="left" vertical="top" wrapText="1"/>
    </xf>
    <xf numFmtId="164" fontId="5" fillId="2" borderId="0" xfId="0" applyNumberFormat="1" applyFont="1" applyFill="1" applyAlignment="1">
      <alignment horizontal="left" vertical="top" wrapText="1"/>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7" fillId="2" borderId="0" xfId="0" applyFont="1" applyFill="1" applyAlignment="1">
      <alignment vertical="top"/>
    </xf>
    <xf numFmtId="0" fontId="5" fillId="2" borderId="0" xfId="0" applyFont="1" applyFill="1" applyAlignment="1">
      <alignment vertical="top" wrapText="1"/>
    </xf>
    <xf numFmtId="0" fontId="5" fillId="2" borderId="0" xfId="0" applyFont="1" applyFill="1"/>
    <xf numFmtId="0" fontId="5" fillId="2" borderId="0" xfId="0" applyFont="1" applyFill="1" applyAlignment="1">
      <alignment horizontal="left"/>
    </xf>
    <xf numFmtId="0" fontId="5" fillId="2" borderId="0" xfId="0" applyFont="1" applyFill="1" applyAlignment="1">
      <alignment horizontal="left" vertical="center" wrapText="1"/>
    </xf>
    <xf numFmtId="43" fontId="6" fillId="2" borderId="0" xfId="8" applyFont="1" applyFill="1" applyBorder="1" applyAlignment="1">
      <alignment horizontal="left" vertical="center" wrapText="1"/>
    </xf>
    <xf numFmtId="43" fontId="6" fillId="2" borderId="0" xfId="8" applyFont="1" applyFill="1" applyBorder="1" applyAlignment="1">
      <alignment horizontal="center" vertical="center" wrapText="1"/>
    </xf>
    <xf numFmtId="0" fontId="8" fillId="2" borderId="0" xfId="3" applyFont="1" applyFill="1" applyAlignment="1">
      <alignment horizontal="left" vertical="center" wrapText="1"/>
    </xf>
    <xf numFmtId="0" fontId="5" fillId="2" borderId="0" xfId="0" applyFont="1" applyFill="1" applyAlignment="1">
      <alignment horizontal="left" vertical="center"/>
    </xf>
    <xf numFmtId="164" fontId="5" fillId="2" borderId="0" xfId="0" applyNumberFormat="1" applyFont="1" applyFill="1" applyAlignment="1">
      <alignment horizontal="left" vertical="center" wrapText="1"/>
    </xf>
    <xf numFmtId="0" fontId="6" fillId="2" borderId="0" xfId="0" applyFont="1" applyFill="1" applyAlignment="1">
      <alignment horizontal="left" wrapText="1"/>
    </xf>
    <xf numFmtId="0" fontId="6" fillId="2" borderId="0" xfId="0" applyFont="1" applyFill="1" applyAlignment="1">
      <alignment wrapText="1"/>
    </xf>
    <xf numFmtId="0" fontId="9" fillId="2" borderId="0" xfId="3" applyFont="1" applyFill="1" applyAlignment="1">
      <alignment horizontal="left" vertical="center" wrapText="1"/>
    </xf>
    <xf numFmtId="43" fontId="6" fillId="2" borderId="0" xfId="8" applyFont="1" applyFill="1" applyBorder="1" applyAlignment="1">
      <alignment horizontal="center" wrapText="1"/>
    </xf>
    <xf numFmtId="0" fontId="7" fillId="2" borderId="0" xfId="0" applyFont="1" applyFill="1" applyAlignment="1">
      <alignment horizontal="left" vertical="center" wrapText="1"/>
    </xf>
    <xf numFmtId="43" fontId="6" fillId="2" borderId="1" xfId="8" applyFont="1" applyFill="1" applyBorder="1" applyAlignment="1">
      <alignment horizontal="center" vertical="top" wrapText="1"/>
    </xf>
    <xf numFmtId="43" fontId="6" fillId="2" borderId="3" xfId="8" applyFont="1" applyFill="1" applyBorder="1" applyAlignment="1">
      <alignment horizontal="center" vertical="top" wrapText="1"/>
    </xf>
    <xf numFmtId="0" fontId="6" fillId="2" borderId="4" xfId="0" applyFont="1" applyFill="1" applyBorder="1" applyAlignment="1">
      <alignment horizontal="center" vertical="center"/>
    </xf>
    <xf numFmtId="0" fontId="6" fillId="2" borderId="1" xfId="0" applyFont="1" applyFill="1" applyBorder="1" applyAlignment="1">
      <alignment horizontal="left" vertical="top" wrapText="1"/>
    </xf>
    <xf numFmtId="0" fontId="6" fillId="2" borderId="1" xfId="0" applyFont="1" applyFill="1" applyBorder="1" applyAlignment="1">
      <alignment horizontal="left" vertical="center"/>
    </xf>
    <xf numFmtId="165" fontId="6" fillId="2" borderId="1" xfId="15" applyNumberFormat="1" applyFont="1" applyFill="1" applyBorder="1" applyAlignment="1">
      <alignment horizontal="right" wrapText="1"/>
    </xf>
    <xf numFmtId="165" fontId="6" fillId="2" borderId="1" xfId="15" applyNumberFormat="1" applyFont="1" applyFill="1" applyBorder="1" applyAlignment="1">
      <alignment horizontal="center" vertical="top"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43" fontId="6" fillId="2" borderId="1" xfId="8" applyFont="1" applyFill="1" applyBorder="1" applyAlignment="1">
      <alignment horizontal="left" vertical="center" wrapText="1"/>
    </xf>
    <xf numFmtId="43" fontId="6" fillId="2" borderId="1" xfId="8" applyFont="1" applyFill="1" applyBorder="1" applyAlignment="1">
      <alignment horizontal="center" vertical="center" wrapText="1"/>
    </xf>
    <xf numFmtId="43" fontId="6" fillId="2" borderId="1" xfId="8" quotePrefix="1" applyFont="1" applyFill="1" applyBorder="1" applyAlignment="1">
      <alignment horizontal="left" vertical="center" wrapText="1"/>
    </xf>
    <xf numFmtId="13" fontId="6" fillId="2" borderId="1" xfId="8" quotePrefix="1" applyNumberFormat="1"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5" fillId="2" borderId="0" xfId="0" applyFont="1" applyFill="1" applyAlignment="1">
      <alignment horizontal="center"/>
    </xf>
    <xf numFmtId="0" fontId="6" fillId="2" borderId="0" xfId="0" applyFont="1" applyFill="1" applyAlignment="1">
      <alignment horizontal="left"/>
    </xf>
    <xf numFmtId="0" fontId="5" fillId="2" borderId="1" xfId="0" applyFont="1" applyFill="1" applyBorder="1" applyAlignment="1">
      <alignment horizontal="center" wrapText="1"/>
    </xf>
    <xf numFmtId="0" fontId="4" fillId="2" borderId="1" xfId="0" applyFont="1" applyFill="1" applyBorder="1" applyAlignment="1">
      <alignment horizontal="left" wrapText="1"/>
    </xf>
    <xf numFmtId="165" fontId="4" fillId="2" borderId="1" xfId="8" applyNumberFormat="1" applyFont="1" applyFill="1" applyBorder="1" applyAlignment="1">
      <alignment horizontal="justify" wrapText="1"/>
    </xf>
    <xf numFmtId="43" fontId="6" fillId="2" borderId="1" xfId="8" applyFont="1" applyFill="1" applyBorder="1" applyAlignment="1">
      <alignment horizontal="center" wrapText="1"/>
    </xf>
    <xf numFmtId="165" fontId="4" fillId="2" borderId="1" xfId="8" applyNumberFormat="1" applyFont="1" applyFill="1" applyBorder="1" applyAlignment="1">
      <alignment horizontal="right" wrapText="1"/>
    </xf>
    <xf numFmtId="0" fontId="4" fillId="2" borderId="1" xfId="0" applyFont="1" applyFill="1" applyBorder="1" applyAlignment="1">
      <alignment horizontal="right" wrapText="1"/>
    </xf>
    <xf numFmtId="0" fontId="6" fillId="2" borderId="2" xfId="0" applyFont="1" applyFill="1" applyBorder="1" applyAlignment="1">
      <alignment horizontal="left" vertical="top" wrapText="1"/>
    </xf>
    <xf numFmtId="43" fontId="6" fillId="2" borderId="0" xfId="8" applyFont="1" applyFill="1" applyAlignment="1">
      <alignment horizontal="left" vertical="top" wrapText="1"/>
    </xf>
    <xf numFmtId="0" fontId="6" fillId="2" borderId="0" xfId="0" applyFont="1" applyFill="1" applyAlignment="1">
      <alignment horizontal="justify" vertical="center" wrapText="1"/>
    </xf>
    <xf numFmtId="0" fontId="5" fillId="2" borderId="0" xfId="0" applyFont="1" applyFill="1" applyAlignment="1">
      <alignment horizontal="justify" vertical="center" wrapText="1"/>
    </xf>
    <xf numFmtId="0" fontId="5" fillId="2" borderId="0" xfId="0" applyFont="1" applyFill="1" applyAlignment="1">
      <alignment vertical="center" wrapText="1"/>
    </xf>
    <xf numFmtId="0" fontId="0" fillId="2" borderId="0" xfId="0" applyFill="1"/>
    <xf numFmtId="15" fontId="5" fillId="2" borderId="1" xfId="0" applyNumberFormat="1" applyFont="1" applyFill="1" applyBorder="1" applyAlignment="1">
      <alignment horizontal="center" wrapText="1"/>
    </xf>
    <xf numFmtId="43" fontId="5" fillId="2" borderId="0" xfId="2" applyFont="1" applyFill="1" applyAlignment="1">
      <alignment horizontal="left" vertical="top" wrapText="1"/>
    </xf>
    <xf numFmtId="43" fontId="5" fillId="2" borderId="0" xfId="8" applyFont="1" applyFill="1" applyBorder="1" applyAlignment="1">
      <alignment horizontal="left" vertical="top" wrapText="1"/>
    </xf>
    <xf numFmtId="43" fontId="5" fillId="2" borderId="0" xfId="8" applyFont="1" applyFill="1" applyBorder="1" applyAlignment="1">
      <alignment horizontal="left" vertical="center" wrapText="1"/>
    </xf>
    <xf numFmtId="43" fontId="6" fillId="2" borderId="0" xfId="8" applyFont="1" applyFill="1" applyBorder="1" applyAlignment="1">
      <alignment horizontal="left" wrapText="1"/>
    </xf>
    <xf numFmtId="165" fontId="4" fillId="2" borderId="1" xfId="18" applyNumberFormat="1" applyFont="1" applyFill="1" applyBorder="1" applyAlignment="1">
      <alignment horizontal="right" wrapText="1"/>
    </xf>
    <xf numFmtId="0" fontId="5" fillId="2" borderId="0" xfId="0" applyFont="1" applyFill="1" applyAlignment="1">
      <alignment horizontal="center" wrapText="1"/>
    </xf>
    <xf numFmtId="0" fontId="4" fillId="2" borderId="0" xfId="0" applyFont="1" applyFill="1" applyAlignment="1">
      <alignment horizontal="left" wrapText="1"/>
    </xf>
    <xf numFmtId="165" fontId="4" fillId="2" borderId="0" xfId="8" applyNumberFormat="1" applyFont="1" applyFill="1" applyBorder="1" applyAlignment="1">
      <alignment horizontal="justify" wrapText="1"/>
    </xf>
    <xf numFmtId="165" fontId="4" fillId="2" borderId="0" xfId="8" applyNumberFormat="1" applyFont="1" applyFill="1" applyBorder="1" applyAlignment="1">
      <alignment horizontal="right" wrapText="1"/>
    </xf>
    <xf numFmtId="0" fontId="4" fillId="2" borderId="0" xfId="0" applyFont="1" applyFill="1" applyAlignment="1">
      <alignment horizontal="right" wrapText="1"/>
    </xf>
    <xf numFmtId="15" fontId="5" fillId="2" borderId="0" xfId="0" applyNumberFormat="1" applyFont="1" applyFill="1" applyAlignment="1">
      <alignment horizontal="center" wrapText="1"/>
    </xf>
    <xf numFmtId="0" fontId="6" fillId="2" borderId="0" xfId="0" applyFont="1" applyFill="1" applyAlignment="1">
      <alignment horizontal="left" vertical="center"/>
    </xf>
    <xf numFmtId="0" fontId="10" fillId="2" borderId="0" xfId="0" applyFont="1" applyFill="1"/>
    <xf numFmtId="166" fontId="6" fillId="2" borderId="0" xfId="15" applyNumberFormat="1" applyFont="1" applyFill="1" applyBorder="1" applyAlignment="1">
      <alignment horizontal="right" wrapText="1"/>
    </xf>
    <xf numFmtId="166" fontId="6" fillId="2" borderId="0" xfId="0" applyNumberFormat="1" applyFont="1" applyFill="1" applyAlignment="1">
      <alignment wrapText="1"/>
    </xf>
    <xf numFmtId="15" fontId="11" fillId="2" borderId="0" xfId="0" applyNumberFormat="1" applyFont="1" applyFill="1" applyAlignment="1">
      <alignment horizontal="center" wrapText="1"/>
    </xf>
    <xf numFmtId="0" fontId="11" fillId="2" borderId="0" xfId="0" applyFont="1" applyFill="1" applyAlignment="1">
      <alignment horizontal="left"/>
    </xf>
    <xf numFmtId="0" fontId="6" fillId="2" borderId="2" xfId="0" applyFont="1" applyFill="1" applyBorder="1" applyAlignment="1">
      <alignment horizontal="left" vertical="top" wrapText="1"/>
    </xf>
    <xf numFmtId="0" fontId="9" fillId="2" borderId="0" xfId="3" applyFont="1" applyFill="1" applyAlignment="1">
      <alignment horizontal="left" vertical="center" wrapText="1"/>
    </xf>
    <xf numFmtId="0" fontId="6" fillId="2" borderId="0" xfId="0" applyFont="1" applyFill="1" applyAlignment="1">
      <alignment horizontal="left" vertical="center" wrapText="1"/>
    </xf>
    <xf numFmtId="0" fontId="7" fillId="2" borderId="0" xfId="0" applyFont="1" applyFill="1" applyAlignment="1">
      <alignment horizontal="left"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left" vertical="center"/>
    </xf>
    <xf numFmtId="0" fontId="6" fillId="2" borderId="0" xfId="0" applyFont="1" applyFill="1" applyAlignment="1">
      <alignment horizontal="justify" vertical="center" wrapText="1"/>
    </xf>
    <xf numFmtId="0" fontId="5" fillId="2" borderId="0" xfId="0" applyFont="1" applyFill="1" applyAlignment="1">
      <alignment horizontal="justify" vertical="center" wrapText="1"/>
    </xf>
    <xf numFmtId="0" fontId="5" fillId="2" borderId="0" xfId="0" applyFont="1" applyFill="1" applyAlignment="1">
      <alignment vertical="center" wrapText="1"/>
    </xf>
    <xf numFmtId="0" fontId="5" fillId="2" borderId="0" xfId="0" applyFont="1" applyFill="1" applyAlignment="1">
      <alignment horizontal="left" vertical="top" wrapText="1"/>
    </xf>
    <xf numFmtId="0" fontId="0" fillId="2" borderId="0" xfId="0" applyFill="1" applyAlignment="1">
      <alignment vertical="top" wrapText="1"/>
    </xf>
    <xf numFmtId="0" fontId="6" fillId="2" borderId="0" xfId="0" applyFont="1" applyFill="1" applyAlignment="1">
      <alignment horizontal="left" vertical="top" wrapText="1"/>
    </xf>
    <xf numFmtId="0" fontId="5" fillId="2" borderId="0" xfId="0" applyFont="1" applyFill="1" applyAlignment="1">
      <alignment horizontal="left" vertical="center" wrapText="1"/>
    </xf>
    <xf numFmtId="0" fontId="6" fillId="2" borderId="0" xfId="0" applyFont="1" applyFill="1" applyAlignment="1">
      <alignment horizontal="left" wrapText="1"/>
    </xf>
    <xf numFmtId="0" fontId="5" fillId="0" borderId="1" xfId="0" applyFont="1" applyFill="1" applyBorder="1" applyAlignment="1">
      <alignment horizontal="center" wrapText="1"/>
    </xf>
    <xf numFmtId="0" fontId="4" fillId="0" borderId="1" xfId="0" applyFont="1" applyFill="1" applyBorder="1" applyAlignment="1">
      <alignment horizontal="left" wrapText="1"/>
    </xf>
    <xf numFmtId="165" fontId="4" fillId="0" borderId="1" xfId="8" applyNumberFormat="1" applyFont="1" applyFill="1" applyBorder="1" applyAlignment="1">
      <alignment horizontal="justify" wrapText="1"/>
    </xf>
    <xf numFmtId="43" fontId="6" fillId="0" borderId="1" xfId="8" applyFont="1" applyFill="1" applyBorder="1" applyAlignment="1">
      <alignment horizontal="center" wrapText="1"/>
    </xf>
    <xf numFmtId="165" fontId="4" fillId="0" borderId="1" xfId="8" applyNumberFormat="1" applyFont="1" applyFill="1" applyBorder="1" applyAlignment="1">
      <alignment horizontal="right" wrapText="1"/>
    </xf>
    <xf numFmtId="0" fontId="4" fillId="0" borderId="1" xfId="0" applyFont="1" applyFill="1" applyBorder="1" applyAlignment="1">
      <alignment horizontal="right" wrapText="1"/>
    </xf>
    <xf numFmtId="15" fontId="5" fillId="0" borderId="1" xfId="0" applyNumberFormat="1" applyFont="1" applyFill="1" applyBorder="1" applyAlignment="1">
      <alignment horizontal="center" wrapText="1"/>
    </xf>
    <xf numFmtId="15" fontId="5" fillId="0" borderId="0" xfId="0" applyNumberFormat="1" applyFont="1" applyFill="1" applyAlignment="1">
      <alignment horizontal="center" wrapText="1"/>
    </xf>
    <xf numFmtId="0" fontId="5" fillId="0" borderId="0" xfId="0" applyFont="1" applyFill="1" applyAlignment="1">
      <alignment horizontal="left"/>
    </xf>
  </cellXfs>
  <cellStyles count="62">
    <cellStyle name="Comma" xfId="2" builtinId="3"/>
    <cellStyle name="Comma 2" xfId="1" xr:uid="{00000000-0005-0000-0000-000001000000}"/>
    <cellStyle name="Comma 2 2" xfId="5" xr:uid="{3EACAB88-F5B7-448A-A347-109DF568E979}"/>
    <cellStyle name="Comma 2 2 2" xfId="15" xr:uid="{3410E1FB-D8B4-4323-9B66-3B5B1574D7C1}"/>
    <cellStyle name="Comma 2 2 2 2" xfId="30" xr:uid="{3D6F6160-8598-49E1-BE80-AED03CC98786}"/>
    <cellStyle name="Comma 2 2 2 2 2" xfId="60" xr:uid="{B47D5DB0-3F98-41D0-9C48-4EADB9D115E3}"/>
    <cellStyle name="Comma 2 2 2 3" xfId="45" xr:uid="{29AF3C8E-616B-4B3D-94E4-969B1132E3C4}"/>
    <cellStyle name="Comma 2 2 3" xfId="10" xr:uid="{3237B3E9-90B8-40F4-B65E-F7CA880EA7FC}"/>
    <cellStyle name="Comma 2 2 3 2" xfId="25" xr:uid="{FEA62A6E-E5CB-4C88-B102-5542D032B669}"/>
    <cellStyle name="Comma 2 2 3 2 2" xfId="55" xr:uid="{B94771AE-8643-4FB8-BF2E-2C4BBC5A44EE}"/>
    <cellStyle name="Comma 2 2 3 3" xfId="40" xr:uid="{E96132B8-BA9A-4D60-8444-419F7BC9DF61}"/>
    <cellStyle name="Comma 2 2 4" xfId="20" xr:uid="{FBBE3855-1E65-413A-BD8D-9259BFE25E0E}"/>
    <cellStyle name="Comma 2 2 4 2" xfId="50" xr:uid="{93A46692-F1C0-4BE3-A251-8177BEDB31CB}"/>
    <cellStyle name="Comma 2 2 5" xfId="35" xr:uid="{FA49D30E-B361-4359-BB4C-9535B8D381E2}"/>
    <cellStyle name="Comma 2 3" xfId="12" xr:uid="{FE2CB63D-3036-42D6-A0BE-9DE7D8F18547}"/>
    <cellStyle name="Comma 2 3 2" xfId="27" xr:uid="{B8ADBA3D-98B0-44D5-9A6A-4F0CA2DB4D5C}"/>
    <cellStyle name="Comma 2 3 2 2" xfId="57" xr:uid="{F050BBEC-54B3-403B-BD76-39EC8B0AB61C}"/>
    <cellStyle name="Comma 2 3 3" xfId="42" xr:uid="{FC9E4DFE-8E7E-4316-AE78-9D16F3ECED04}"/>
    <cellStyle name="Comma 2 4" xfId="7" xr:uid="{BF263B1C-E67D-4AB2-A3BB-0404130176C3}"/>
    <cellStyle name="Comma 2 4 2" xfId="22" xr:uid="{B0BBBF80-C6E8-417E-B336-604B3E4793CB}"/>
    <cellStyle name="Comma 2 4 2 2" xfId="52" xr:uid="{11712222-54D0-45E5-B0E8-60896C044412}"/>
    <cellStyle name="Comma 2 4 3" xfId="37" xr:uid="{A08D3F71-D4DF-4433-AB45-278BD73B8E4E}"/>
    <cellStyle name="Comma 2 5" xfId="17" xr:uid="{5955B49E-E0AB-48B5-8CF2-9874F6B5130D}"/>
    <cellStyle name="Comma 2 5 2" xfId="47" xr:uid="{854EC06F-36AD-4BB4-87B3-58C1B3522EA1}"/>
    <cellStyle name="Comma 2 6" xfId="32" xr:uid="{F46DD122-4EE4-4231-BE47-4640563AF570}"/>
    <cellStyle name="Comma 3" xfId="4" xr:uid="{1BED0AC5-7F1F-411F-9DD9-18C64EF55557}"/>
    <cellStyle name="Comma 3 2" xfId="14" xr:uid="{6D95D9E2-CBE0-49D5-8CF0-C650CF67A299}"/>
    <cellStyle name="Comma 3 2 2" xfId="29" xr:uid="{60A876C3-65BB-40B6-95AE-4F085941F03B}"/>
    <cellStyle name="Comma 3 2 2 2" xfId="59" xr:uid="{67F0E37C-0A61-4266-8C2C-23B66B622077}"/>
    <cellStyle name="Comma 3 2 3" xfId="44" xr:uid="{52AA1799-A292-40E6-8F35-D64D3312F6C8}"/>
    <cellStyle name="Comma 3 3" xfId="9" xr:uid="{951EC0FF-BE8A-4819-A6D5-EAA4734738C9}"/>
    <cellStyle name="Comma 3 3 2" xfId="24" xr:uid="{11907F28-3711-4363-A025-ADE8517490B5}"/>
    <cellStyle name="Comma 3 3 2 2" xfId="54" xr:uid="{81A08719-B7A7-4DCF-9721-EE28871B208A}"/>
    <cellStyle name="Comma 3 3 3" xfId="39" xr:uid="{043F797B-0128-493C-B521-84D0BF9351F1}"/>
    <cellStyle name="Comma 3 4" xfId="19" xr:uid="{F1D8220B-C9FC-44DF-A7BF-04B9A5BCB9F7}"/>
    <cellStyle name="Comma 3 4 2" xfId="49" xr:uid="{9188E634-4FBF-49FE-B1DF-8C9B9D398061}"/>
    <cellStyle name="Comma 3 5" xfId="34" xr:uid="{51EA4FE7-102B-4A14-92BA-C81C3D557775}"/>
    <cellStyle name="Comma 4" xfId="6" xr:uid="{FEC2CDFC-49EE-44CB-8F81-5F5A4343F8E5}"/>
    <cellStyle name="Comma 4 2" xfId="16" xr:uid="{A566E481-996A-45BE-B1CA-3EE17574FE19}"/>
    <cellStyle name="Comma 4 2 2" xfId="31" xr:uid="{8A9B4447-3588-4D4C-A002-0A89191757B3}"/>
    <cellStyle name="Comma 4 2 2 2" xfId="61" xr:uid="{0BB0F0D0-B3DF-4471-BF7B-1A9A7311BC72}"/>
    <cellStyle name="Comma 4 2 3" xfId="46" xr:uid="{B34092A1-B572-4374-A116-26FEE44D1ACA}"/>
    <cellStyle name="Comma 4 3" xfId="11" xr:uid="{ABFE3875-8E4E-4D9B-8DA5-BAE0422C97F5}"/>
    <cellStyle name="Comma 4 3 2" xfId="26" xr:uid="{8EA7ECCB-9482-42E4-B29B-047C8B4A82AB}"/>
    <cellStyle name="Comma 4 3 2 2" xfId="56" xr:uid="{49A276ED-0236-48E4-BE7B-F3C659777B62}"/>
    <cellStyle name="Comma 4 3 3" xfId="41" xr:uid="{641D5067-8A49-4848-9AEC-CE03A2958318}"/>
    <cellStyle name="Comma 4 4" xfId="21" xr:uid="{D782240F-514E-42F7-A911-B85EE74E6A70}"/>
    <cellStyle name="Comma 4 4 2" xfId="51" xr:uid="{2141ABC7-1853-4CB1-863B-AE8253D494DA}"/>
    <cellStyle name="Comma 4 5" xfId="36" xr:uid="{FA61C9E6-D085-4CDA-A596-D3648552E27E}"/>
    <cellStyle name="Comma 5" xfId="13" xr:uid="{64BF4F03-5A08-4FDC-866A-CA433EA1C3A2}"/>
    <cellStyle name="Comma 5 2" xfId="28" xr:uid="{92EE153C-C798-46F1-B6EE-6689583E5CEF}"/>
    <cellStyle name="Comma 5 2 2" xfId="58" xr:uid="{53AD0FD2-CBDE-4279-A03B-44902A6E0BA0}"/>
    <cellStyle name="Comma 5 3" xfId="43" xr:uid="{20D334D5-BDE8-47A5-8830-513EECCAAC35}"/>
    <cellStyle name="Comma 6" xfId="8" xr:uid="{82201DC7-6836-45A7-81A6-6DE431DAE39F}"/>
    <cellStyle name="Comma 6 2" xfId="23" xr:uid="{B0EF1592-D766-4819-9E0E-9AE314FFC711}"/>
    <cellStyle name="Comma 6 2 2" xfId="53" xr:uid="{636BD32C-8DBE-41AB-9A95-843190B9071B}"/>
    <cellStyle name="Comma 6 3" xfId="38" xr:uid="{220AD01B-83ED-47F7-941B-B6303CB06826}"/>
    <cellStyle name="Comma 7" xfId="18" xr:uid="{B7942C34-EFE5-4391-A35B-DA6827ED2F21}"/>
    <cellStyle name="Comma 7 2" xfId="48" xr:uid="{281EB209-41FA-4227-8AF5-5E84D105F1E8}"/>
    <cellStyle name="Comma 8" xfId="33" xr:uid="{5573A9C3-E728-4582-B2F5-0FFB3006CB2B}"/>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Manzini@dsbd.gov.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9BB5-1493-49E4-8A57-BC95CF5B5F56}">
  <dimension ref="A2:V46"/>
  <sheetViews>
    <sheetView tabSelected="1" view="pageBreakPreview" topLeftCell="A10" zoomScale="70" zoomScaleNormal="70" zoomScaleSheetLayoutView="70" workbookViewId="0">
      <pane ySplit="4" topLeftCell="A20" activePane="bottomLeft" state="frozen"/>
      <selection activeCell="A10" sqref="A10"/>
      <selection pane="bottomLeft" activeCell="D22" sqref="D22"/>
    </sheetView>
  </sheetViews>
  <sheetFormatPr defaultColWidth="20.5703125" defaultRowHeight="15.75" x14ac:dyDescent="0.25"/>
  <cols>
    <col min="1" max="1" width="7.140625" style="1" customWidth="1"/>
    <col min="2" max="2" width="15.85546875" style="2" customWidth="1"/>
    <col min="3" max="3" width="59.140625" style="3" customWidth="1"/>
    <col min="4" max="4" width="20" style="4" customWidth="1"/>
    <col min="5" max="7" width="13.5703125" style="5" customWidth="1"/>
    <col min="8" max="8" width="20.42578125" style="5" customWidth="1"/>
    <col min="9" max="9" width="18.7109375" style="5" customWidth="1"/>
    <col min="10" max="10" width="15.140625" style="5" customWidth="1"/>
    <col min="11" max="11" width="17.42578125" style="5" customWidth="1"/>
    <col min="12" max="12" width="17.5703125" style="2" customWidth="1"/>
    <col min="13" max="13" width="14.42578125" style="6" customWidth="1"/>
    <col min="14" max="14" width="13.140625" style="6" customWidth="1"/>
    <col min="15" max="15" width="12.5703125" style="7" customWidth="1"/>
    <col min="16" max="16" width="14.140625" style="7" customWidth="1"/>
    <col min="17" max="17" width="16.140625" style="7" customWidth="1"/>
    <col min="18" max="18" width="38" style="55" hidden="1" customWidth="1"/>
    <col min="19" max="19" width="17.140625" style="13" customWidth="1"/>
    <col min="20" max="20" width="17.85546875" style="13" customWidth="1"/>
    <col min="21" max="21" width="26.28515625" style="13" customWidth="1"/>
    <col min="22" max="22" width="18.140625" style="13" customWidth="1"/>
    <col min="23" max="16384" width="20.5703125" style="13"/>
  </cols>
  <sheetData>
    <row r="2" spans="1:22" ht="24.95" customHeight="1" x14ac:dyDescent="0.25">
      <c r="A2" s="74"/>
      <c r="B2" s="74"/>
      <c r="C2" s="74"/>
      <c r="D2" s="9"/>
      <c r="E2" s="9"/>
      <c r="F2" s="9"/>
      <c r="G2" s="9"/>
      <c r="H2" s="9"/>
      <c r="I2" s="9"/>
      <c r="J2" s="9"/>
      <c r="K2" s="9"/>
      <c r="L2" s="9"/>
      <c r="M2" s="9"/>
      <c r="N2" s="9"/>
      <c r="O2" s="6"/>
      <c r="P2" s="10"/>
      <c r="Q2" s="10"/>
      <c r="R2" s="10"/>
      <c r="S2" s="40"/>
      <c r="T2" s="41" t="s">
        <v>0</v>
      </c>
      <c r="U2" s="41"/>
      <c r="V2" s="53"/>
    </row>
    <row r="3" spans="1:22" ht="33" customHeight="1" x14ac:dyDescent="0.25">
      <c r="A3" s="84" t="s">
        <v>1</v>
      </c>
      <c r="B3" s="84"/>
      <c r="C3" s="84"/>
      <c r="D3" s="82" t="s">
        <v>2</v>
      </c>
      <c r="E3" s="82"/>
      <c r="F3" s="82"/>
      <c r="G3" s="82"/>
      <c r="H3" s="83"/>
      <c r="I3" s="83"/>
      <c r="J3" s="11"/>
      <c r="K3" s="11"/>
      <c r="L3" s="12"/>
      <c r="M3" s="12"/>
      <c r="N3" s="13"/>
      <c r="O3" s="13"/>
      <c r="P3" s="13"/>
      <c r="Q3" s="13"/>
      <c r="R3" s="56"/>
      <c r="S3" s="53"/>
      <c r="T3" s="53"/>
      <c r="U3" s="53"/>
      <c r="V3" s="53"/>
    </row>
    <row r="4" spans="1:22" ht="33.6" customHeight="1" x14ac:dyDescent="0.25">
      <c r="A4" s="84" t="s">
        <v>3</v>
      </c>
      <c r="B4" s="84"/>
      <c r="C4" s="84"/>
      <c r="D4" s="82" t="s">
        <v>4</v>
      </c>
      <c r="E4" s="82"/>
      <c r="F4" s="1"/>
      <c r="G4" s="1"/>
      <c r="H4" s="11"/>
      <c r="I4" s="11"/>
      <c r="J4" s="12"/>
      <c r="K4" s="12"/>
      <c r="L4" s="12"/>
      <c r="M4" s="12"/>
      <c r="N4" s="13"/>
      <c r="O4" s="13"/>
      <c r="P4" s="13"/>
      <c r="Q4" s="53"/>
      <c r="R4" s="56"/>
      <c r="S4" s="53"/>
      <c r="T4" s="53"/>
      <c r="U4" s="53"/>
      <c r="V4" s="53"/>
    </row>
    <row r="5" spans="1:22" ht="32.1" customHeight="1" x14ac:dyDescent="0.25">
      <c r="A5" s="84" t="s">
        <v>5</v>
      </c>
      <c r="B5" s="82"/>
      <c r="C5" s="82"/>
      <c r="D5" s="1" t="s">
        <v>6</v>
      </c>
      <c r="E5" s="1"/>
      <c r="F5" s="1"/>
      <c r="G5" s="1"/>
      <c r="H5" s="68"/>
      <c r="I5" s="68"/>
      <c r="J5" s="12"/>
      <c r="K5" s="12"/>
      <c r="L5" s="12"/>
      <c r="M5" s="12"/>
      <c r="N5" s="13"/>
      <c r="O5" s="13"/>
      <c r="P5" s="13"/>
      <c r="Q5" s="53"/>
      <c r="R5" s="56"/>
      <c r="S5" s="53"/>
      <c r="T5" s="53"/>
      <c r="U5" s="53"/>
      <c r="V5" s="53"/>
    </row>
    <row r="6" spans="1:22" s="18" customFormat="1" ht="38.450000000000003" customHeight="1" x14ac:dyDescent="0.25">
      <c r="A6" s="74" t="s">
        <v>7</v>
      </c>
      <c r="B6" s="85"/>
      <c r="C6" s="85"/>
      <c r="D6" s="15" t="s">
        <v>8</v>
      </c>
      <c r="E6" s="16"/>
      <c r="F6" s="16"/>
      <c r="G6" s="16"/>
      <c r="H6" s="68"/>
      <c r="I6" s="16"/>
      <c r="J6" s="16"/>
      <c r="K6" s="16"/>
      <c r="L6" s="17"/>
      <c r="O6" s="19"/>
      <c r="P6" s="19"/>
      <c r="Q6" s="19"/>
      <c r="R6" s="57"/>
    </row>
    <row r="7" spans="1:22" ht="31.5" customHeight="1" x14ac:dyDescent="0.25">
      <c r="A7" s="86" t="s">
        <v>9</v>
      </c>
      <c r="B7" s="86"/>
      <c r="C7" s="86"/>
      <c r="D7" s="21"/>
      <c r="E7" s="21"/>
      <c r="F7" s="21"/>
      <c r="G7" s="21"/>
      <c r="H7" s="69"/>
      <c r="I7" s="21"/>
      <c r="J7" s="21"/>
      <c r="K7" s="21"/>
      <c r="L7" s="16"/>
      <c r="M7" s="16"/>
      <c r="N7" s="21"/>
      <c r="O7" s="21"/>
      <c r="P7" s="21"/>
      <c r="Q7" s="21"/>
      <c r="R7" s="21"/>
      <c r="S7" s="53"/>
      <c r="T7" s="53"/>
      <c r="U7" s="53"/>
      <c r="V7" s="53"/>
    </row>
    <row r="8" spans="1:22" ht="41.25" customHeight="1" x14ac:dyDescent="0.25">
      <c r="A8" s="20"/>
      <c r="B8" s="20"/>
      <c r="C8" s="73" t="s">
        <v>10</v>
      </c>
      <c r="D8" s="74" t="s">
        <v>8</v>
      </c>
      <c r="E8" s="23"/>
      <c r="F8" s="23"/>
      <c r="G8" s="23"/>
      <c r="H8" s="23"/>
      <c r="I8" s="23"/>
      <c r="J8" s="23"/>
      <c r="K8" s="23"/>
      <c r="L8" s="16"/>
      <c r="M8" s="16"/>
      <c r="N8" s="20"/>
      <c r="O8" s="20"/>
      <c r="P8" s="20"/>
      <c r="Q8" s="20"/>
      <c r="R8" s="58">
        <v>16028000</v>
      </c>
      <c r="S8" s="53"/>
      <c r="T8" s="53"/>
      <c r="U8" s="53"/>
      <c r="V8" s="53"/>
    </row>
    <row r="9" spans="1:22" ht="22.5" customHeight="1" x14ac:dyDescent="0.25">
      <c r="A9" s="20"/>
      <c r="B9" s="20"/>
      <c r="C9" s="22"/>
      <c r="D9" s="8"/>
      <c r="E9" s="23"/>
      <c r="F9" s="23"/>
      <c r="G9" s="23"/>
      <c r="H9" s="23"/>
      <c r="I9" s="23"/>
      <c r="J9" s="23"/>
      <c r="K9" s="23"/>
      <c r="L9" s="16"/>
      <c r="M9" s="16"/>
      <c r="N9" s="20"/>
      <c r="O9" s="20"/>
      <c r="P9" s="20"/>
      <c r="Q9" s="20"/>
      <c r="R9" s="58"/>
      <c r="S9" s="53"/>
      <c r="T9" s="53"/>
      <c r="U9" s="53"/>
      <c r="V9" s="53"/>
    </row>
    <row r="10" spans="1:22" ht="22.5" customHeight="1" x14ac:dyDescent="0.25">
      <c r="A10" s="20"/>
      <c r="B10" s="20"/>
      <c r="C10" s="22"/>
      <c r="D10" s="8"/>
      <c r="E10" s="23"/>
      <c r="F10" s="23"/>
      <c r="G10" s="23"/>
      <c r="H10" s="23"/>
      <c r="I10" s="23"/>
      <c r="J10" s="23"/>
      <c r="K10" s="23"/>
      <c r="L10" s="16"/>
      <c r="M10" s="16"/>
      <c r="N10" s="20"/>
      <c r="O10" s="20"/>
      <c r="P10" s="20"/>
      <c r="Q10" s="20"/>
      <c r="R10" s="58"/>
      <c r="S10" s="53"/>
      <c r="T10" s="53"/>
      <c r="U10" s="53"/>
      <c r="V10" s="53"/>
    </row>
    <row r="11" spans="1:22" ht="51.75" customHeight="1" x14ac:dyDescent="0.25">
      <c r="A11" s="75" t="s">
        <v>11</v>
      </c>
      <c r="B11" s="75"/>
      <c r="C11" s="75"/>
      <c r="D11" s="23"/>
      <c r="E11" s="25"/>
      <c r="F11" s="26"/>
      <c r="G11" s="26"/>
      <c r="H11" s="76"/>
      <c r="I11" s="76"/>
      <c r="J11" s="77"/>
      <c r="K11" s="27"/>
      <c r="L11" s="28"/>
      <c r="M11" s="78" t="s">
        <v>12</v>
      </c>
      <c r="N11" s="78"/>
      <c r="O11" s="78"/>
      <c r="P11" s="78"/>
      <c r="Q11" s="78"/>
      <c r="R11" s="78"/>
      <c r="S11" s="78"/>
      <c r="T11" s="78"/>
      <c r="U11" s="66"/>
    </row>
    <row r="12" spans="1:22" ht="51.75" customHeight="1" x14ac:dyDescent="0.25">
      <c r="A12" s="24"/>
      <c r="B12" s="24"/>
      <c r="C12" s="24"/>
      <c r="D12" s="30">
        <f>SUBTOTAL(9,D14:D29)</f>
        <v>80300000</v>
      </c>
      <c r="E12" s="31"/>
      <c r="F12" s="30">
        <f>SUBTOTAL(9,F14:F29)</f>
        <v>0</v>
      </c>
      <c r="G12" s="30"/>
      <c r="H12" s="30">
        <f>SUBTOTAL(9,H14:H29)</f>
        <v>0</v>
      </c>
      <c r="I12" s="30">
        <f t="shared" ref="I12:J12" si="0">SUBTOTAL(9,I14:I29)</f>
        <v>41800000</v>
      </c>
      <c r="J12" s="30">
        <f t="shared" si="0"/>
        <v>23200000</v>
      </c>
      <c r="K12" s="30">
        <f>SUBTOTAL(9,K14:K29)</f>
        <v>15300000</v>
      </c>
      <c r="L12" s="28"/>
      <c r="M12" s="29"/>
      <c r="N12" s="29"/>
      <c r="O12" s="29"/>
      <c r="P12" s="29"/>
      <c r="Q12" s="29"/>
      <c r="R12" s="29"/>
      <c r="S12" s="29"/>
      <c r="T12" s="29"/>
      <c r="U12" s="66"/>
      <c r="V12" s="53"/>
    </row>
    <row r="13" spans="1:22" ht="124.5" customHeight="1" x14ac:dyDescent="0.25">
      <c r="A13" s="32" t="s">
        <v>13</v>
      </c>
      <c r="B13" s="33" t="s">
        <v>14</v>
      </c>
      <c r="C13" s="34" t="s">
        <v>15</v>
      </c>
      <c r="D13" s="35" t="s">
        <v>16</v>
      </c>
      <c r="E13" s="36" t="s">
        <v>17</v>
      </c>
      <c r="F13" s="36" t="s">
        <v>18</v>
      </c>
      <c r="G13" s="36" t="s">
        <v>19</v>
      </c>
      <c r="H13" s="37" t="s">
        <v>20</v>
      </c>
      <c r="I13" s="37" t="s">
        <v>21</v>
      </c>
      <c r="J13" s="37" t="s">
        <v>22</v>
      </c>
      <c r="K13" s="38" t="s">
        <v>23</v>
      </c>
      <c r="L13" s="33" t="s">
        <v>24</v>
      </c>
      <c r="M13" s="33" t="s">
        <v>25</v>
      </c>
      <c r="N13" s="33" t="s">
        <v>26</v>
      </c>
      <c r="O13" s="39" t="s">
        <v>27</v>
      </c>
      <c r="P13" s="39" t="s">
        <v>28</v>
      </c>
      <c r="Q13" s="39" t="s">
        <v>29</v>
      </c>
      <c r="R13" s="35" t="s">
        <v>30</v>
      </c>
      <c r="S13" s="33" t="s">
        <v>31</v>
      </c>
      <c r="T13" s="33" t="s">
        <v>32</v>
      </c>
      <c r="U13" s="67"/>
      <c r="V13" s="67"/>
    </row>
    <row r="14" spans="1:22" ht="120.6" customHeight="1" x14ac:dyDescent="0.25">
      <c r="A14" s="42">
        <v>1</v>
      </c>
      <c r="B14" s="43" t="s">
        <v>33</v>
      </c>
      <c r="C14" s="43" t="s">
        <v>34</v>
      </c>
      <c r="D14" s="44">
        <f>SUM(H14:K14)</f>
        <v>13500000</v>
      </c>
      <c r="E14" s="45" t="s">
        <v>35</v>
      </c>
      <c r="F14" s="45" t="s">
        <v>36</v>
      </c>
      <c r="G14" s="45"/>
      <c r="H14" s="44">
        <v>0</v>
      </c>
      <c r="I14" s="44">
        <v>2500000</v>
      </c>
      <c r="J14" s="46">
        <v>5000000</v>
      </c>
      <c r="K14" s="46">
        <v>6000000</v>
      </c>
      <c r="L14" s="47" t="s">
        <v>37</v>
      </c>
      <c r="M14" s="54">
        <v>45950</v>
      </c>
      <c r="N14" s="54">
        <v>45957</v>
      </c>
      <c r="O14" s="54">
        <v>45981</v>
      </c>
      <c r="P14" s="54">
        <v>46010</v>
      </c>
      <c r="Q14" s="54">
        <v>46129</v>
      </c>
      <c r="R14" s="54">
        <v>45999</v>
      </c>
      <c r="S14" s="54">
        <v>46143</v>
      </c>
      <c r="T14" s="54">
        <v>46873</v>
      </c>
      <c r="U14" s="65"/>
      <c r="V14" s="65"/>
    </row>
    <row r="15" spans="1:22" ht="76.5" customHeight="1" x14ac:dyDescent="0.25">
      <c r="A15" s="42">
        <v>2</v>
      </c>
      <c r="B15" s="43" t="s">
        <v>33</v>
      </c>
      <c r="C15" s="43" t="s">
        <v>38</v>
      </c>
      <c r="D15" s="44">
        <f t="shared" ref="D15:D28" si="1">SUM(H15:K15)</f>
        <v>5100000</v>
      </c>
      <c r="E15" s="45" t="s">
        <v>35</v>
      </c>
      <c r="F15" s="45" t="s">
        <v>39</v>
      </c>
      <c r="G15" s="45" t="s">
        <v>36</v>
      </c>
      <c r="H15" s="44">
        <v>0</v>
      </c>
      <c r="I15" s="46">
        <v>1600000</v>
      </c>
      <c r="J15" s="46">
        <v>1700000</v>
      </c>
      <c r="K15" s="46">
        <v>1800000</v>
      </c>
      <c r="L15" s="47" t="s">
        <v>40</v>
      </c>
      <c r="M15" s="54" t="s">
        <v>41</v>
      </c>
      <c r="N15" s="54" t="s">
        <v>41</v>
      </c>
      <c r="O15" s="54" t="s">
        <v>41</v>
      </c>
      <c r="P15" s="54" t="s">
        <v>41</v>
      </c>
      <c r="Q15" s="54">
        <v>46234</v>
      </c>
      <c r="R15" s="54">
        <v>6000000</v>
      </c>
      <c r="S15" s="54">
        <v>46234</v>
      </c>
      <c r="T15" s="54">
        <v>46295</v>
      </c>
      <c r="U15" s="65"/>
      <c r="V15" s="65"/>
    </row>
    <row r="16" spans="1:22" ht="94.5" customHeight="1" x14ac:dyDescent="0.25">
      <c r="A16" s="42">
        <v>3</v>
      </c>
      <c r="B16" s="43" t="s">
        <v>33</v>
      </c>
      <c r="C16" s="43" t="s">
        <v>42</v>
      </c>
      <c r="D16" s="44">
        <f t="shared" si="1"/>
        <v>550000</v>
      </c>
      <c r="E16" s="45" t="s">
        <v>35</v>
      </c>
      <c r="F16" s="45" t="s">
        <v>39</v>
      </c>
      <c r="G16" s="45"/>
      <c r="H16" s="44">
        <v>0</v>
      </c>
      <c r="I16" s="46">
        <v>550000</v>
      </c>
      <c r="J16" s="46">
        <v>0</v>
      </c>
      <c r="K16" s="46">
        <v>0</v>
      </c>
      <c r="L16" s="47" t="s">
        <v>43</v>
      </c>
      <c r="M16" s="54">
        <v>45972</v>
      </c>
      <c r="N16" s="54">
        <v>46059</v>
      </c>
      <c r="O16" s="54">
        <v>46059</v>
      </c>
      <c r="P16" s="54">
        <v>46080</v>
      </c>
      <c r="Q16" s="54">
        <v>46122</v>
      </c>
      <c r="R16" s="54">
        <v>46082</v>
      </c>
      <c r="S16" s="54">
        <v>46143</v>
      </c>
      <c r="T16" s="54">
        <v>46873</v>
      </c>
      <c r="U16" s="65"/>
      <c r="V16" s="65"/>
    </row>
    <row r="17" spans="1:22" s="71" customFormat="1" ht="107.25" customHeight="1" x14ac:dyDescent="0.25">
      <c r="A17" s="42">
        <v>4</v>
      </c>
      <c r="B17" s="43" t="s">
        <v>33</v>
      </c>
      <c r="C17" s="43" t="s">
        <v>65</v>
      </c>
      <c r="D17" s="44">
        <v>12500000</v>
      </c>
      <c r="E17" s="45" t="s">
        <v>35</v>
      </c>
      <c r="F17" s="45" t="s">
        <v>36</v>
      </c>
      <c r="G17" s="45"/>
      <c r="H17" s="44">
        <v>0</v>
      </c>
      <c r="I17" s="46">
        <v>3500000</v>
      </c>
      <c r="J17" s="46">
        <v>9000000</v>
      </c>
      <c r="K17" s="46">
        <v>0</v>
      </c>
      <c r="L17" s="47" t="s">
        <v>63</v>
      </c>
      <c r="M17" s="54" t="s">
        <v>41</v>
      </c>
      <c r="N17" s="54" t="s">
        <v>41</v>
      </c>
      <c r="O17" s="54" t="s">
        <v>41</v>
      </c>
      <c r="P17" s="54" t="s">
        <v>41</v>
      </c>
      <c r="Q17" s="54">
        <v>46143</v>
      </c>
      <c r="R17" s="54">
        <v>2000000</v>
      </c>
      <c r="S17" s="54">
        <v>46143</v>
      </c>
      <c r="T17" s="54">
        <v>46477</v>
      </c>
      <c r="U17" s="70"/>
    </row>
    <row r="18" spans="1:22" ht="80.45" customHeight="1" x14ac:dyDescent="0.25">
      <c r="A18" s="42">
        <v>5</v>
      </c>
      <c r="B18" s="43" t="s">
        <v>33</v>
      </c>
      <c r="C18" s="43" t="s">
        <v>44</v>
      </c>
      <c r="D18" s="44">
        <f t="shared" si="1"/>
        <v>2500000</v>
      </c>
      <c r="E18" s="45" t="s">
        <v>35</v>
      </c>
      <c r="F18" s="45" t="s">
        <v>36</v>
      </c>
      <c r="G18" s="45"/>
      <c r="H18" s="44">
        <v>0</v>
      </c>
      <c r="I18" s="46">
        <v>2500000</v>
      </c>
      <c r="J18" s="46">
        <v>0</v>
      </c>
      <c r="K18" s="46">
        <v>0</v>
      </c>
      <c r="L18" s="47" t="s">
        <v>37</v>
      </c>
      <c r="M18" s="54" t="s">
        <v>41</v>
      </c>
      <c r="N18" s="54" t="s">
        <v>41</v>
      </c>
      <c r="O18" s="54" t="s">
        <v>41</v>
      </c>
      <c r="P18" s="54" t="s">
        <v>41</v>
      </c>
      <c r="Q18" s="54">
        <v>46206</v>
      </c>
      <c r="R18" s="54">
        <v>46356</v>
      </c>
      <c r="S18" s="54">
        <v>46237</v>
      </c>
      <c r="T18" s="54">
        <v>46477</v>
      </c>
      <c r="U18" s="65"/>
    </row>
    <row r="19" spans="1:22" s="71" customFormat="1" ht="64.5" customHeight="1" x14ac:dyDescent="0.25">
      <c r="A19" s="42">
        <v>6</v>
      </c>
      <c r="B19" s="43" t="s">
        <v>33</v>
      </c>
      <c r="C19" s="43" t="s">
        <v>64</v>
      </c>
      <c r="D19" s="44">
        <f t="shared" si="1"/>
        <v>9200000</v>
      </c>
      <c r="E19" s="45" t="s">
        <v>35</v>
      </c>
      <c r="F19" s="45" t="s">
        <v>36</v>
      </c>
      <c r="G19" s="45"/>
      <c r="H19" s="44">
        <v>0</v>
      </c>
      <c r="I19" s="44">
        <v>9200000</v>
      </c>
      <c r="J19" s="44"/>
      <c r="K19" s="46">
        <v>0</v>
      </c>
      <c r="L19" s="47" t="s">
        <v>37</v>
      </c>
      <c r="M19" s="54">
        <v>46142</v>
      </c>
      <c r="N19" s="54">
        <v>46142</v>
      </c>
      <c r="O19" s="54">
        <v>46143</v>
      </c>
      <c r="P19" s="54">
        <v>46171</v>
      </c>
      <c r="Q19" s="54">
        <v>46204</v>
      </c>
      <c r="R19" s="54">
        <v>2000000</v>
      </c>
      <c r="S19" s="54">
        <v>46235</v>
      </c>
      <c r="T19" s="54">
        <v>46477</v>
      </c>
      <c r="U19" s="70"/>
    </row>
    <row r="20" spans="1:22" ht="83.1" customHeight="1" x14ac:dyDescent="0.25">
      <c r="A20" s="42">
        <v>7</v>
      </c>
      <c r="B20" s="43" t="s">
        <v>33</v>
      </c>
      <c r="C20" s="43" t="s">
        <v>45</v>
      </c>
      <c r="D20" s="44">
        <f t="shared" si="1"/>
        <v>4500000</v>
      </c>
      <c r="E20" s="45" t="s">
        <v>35</v>
      </c>
      <c r="F20" s="45" t="s">
        <v>39</v>
      </c>
      <c r="G20" s="45" t="s">
        <v>36</v>
      </c>
      <c r="H20" s="46">
        <v>0</v>
      </c>
      <c r="I20" s="46">
        <v>1500000</v>
      </c>
      <c r="J20" s="46">
        <v>1500000</v>
      </c>
      <c r="K20" s="59">
        <v>1500000</v>
      </c>
      <c r="L20" s="47" t="s">
        <v>46</v>
      </c>
      <c r="M20" s="54" t="s">
        <v>41</v>
      </c>
      <c r="N20" s="54" t="s">
        <v>41</v>
      </c>
      <c r="O20" s="54">
        <v>46122</v>
      </c>
      <c r="P20" s="54">
        <v>46146</v>
      </c>
      <c r="Q20" s="54">
        <v>46150</v>
      </c>
      <c r="R20" s="54"/>
      <c r="S20" s="54">
        <v>46150</v>
      </c>
      <c r="T20" s="54">
        <v>46630</v>
      </c>
      <c r="U20" s="65"/>
    </row>
    <row r="21" spans="1:22" ht="70.5" customHeight="1" x14ac:dyDescent="0.25">
      <c r="A21" s="42">
        <v>8</v>
      </c>
      <c r="B21" s="43" t="s">
        <v>47</v>
      </c>
      <c r="C21" s="43" t="s">
        <v>66</v>
      </c>
      <c r="D21" s="44">
        <f t="shared" si="1"/>
        <v>4000000</v>
      </c>
      <c r="E21" s="45" t="s">
        <v>35</v>
      </c>
      <c r="F21" s="45" t="s">
        <v>36</v>
      </c>
      <c r="G21" s="45"/>
      <c r="H21" s="44">
        <v>0</v>
      </c>
      <c r="I21" s="46">
        <v>4000000</v>
      </c>
      <c r="J21" s="46">
        <v>0</v>
      </c>
      <c r="K21" s="46">
        <v>0</v>
      </c>
      <c r="L21" s="47" t="s">
        <v>37</v>
      </c>
      <c r="M21" s="54">
        <v>46011</v>
      </c>
      <c r="N21" s="54">
        <v>46035</v>
      </c>
      <c r="O21" s="54">
        <v>46073</v>
      </c>
      <c r="P21" s="54">
        <v>46094</v>
      </c>
      <c r="Q21" s="54">
        <v>46136</v>
      </c>
      <c r="R21" s="54"/>
      <c r="S21" s="54">
        <v>46143</v>
      </c>
      <c r="T21" s="54">
        <v>46265</v>
      </c>
      <c r="U21" s="65"/>
      <c r="V21" s="65"/>
    </row>
    <row r="22" spans="1:22" ht="100.5" customHeight="1" x14ac:dyDescent="0.25">
      <c r="A22" s="42">
        <v>9</v>
      </c>
      <c r="B22" s="43" t="s">
        <v>47</v>
      </c>
      <c r="C22" s="43" t="s">
        <v>48</v>
      </c>
      <c r="D22" s="44">
        <f t="shared" si="1"/>
        <v>950000</v>
      </c>
      <c r="E22" s="45" t="s">
        <v>35</v>
      </c>
      <c r="F22" s="45" t="s">
        <v>36</v>
      </c>
      <c r="G22" s="45"/>
      <c r="H22" s="44">
        <v>0</v>
      </c>
      <c r="I22" s="46">
        <v>950000</v>
      </c>
      <c r="J22" s="46">
        <v>0</v>
      </c>
      <c r="K22" s="46">
        <v>0</v>
      </c>
      <c r="L22" s="47" t="s">
        <v>43</v>
      </c>
      <c r="M22" s="54">
        <v>46132</v>
      </c>
      <c r="N22" s="54">
        <v>46139</v>
      </c>
      <c r="O22" s="54">
        <v>46147</v>
      </c>
      <c r="P22" s="54">
        <v>46171</v>
      </c>
      <c r="Q22" s="54">
        <v>46192</v>
      </c>
      <c r="R22" s="54">
        <v>46174</v>
      </c>
      <c r="S22" s="54">
        <v>46235</v>
      </c>
      <c r="T22" s="54">
        <v>46477</v>
      </c>
      <c r="U22" s="65"/>
      <c r="V22" s="65"/>
    </row>
    <row r="23" spans="1:22" s="95" customFormat="1" ht="131.25" customHeight="1" x14ac:dyDescent="0.25">
      <c r="A23" s="87">
        <v>10</v>
      </c>
      <c r="B23" s="88" t="s">
        <v>49</v>
      </c>
      <c r="C23" s="88" t="s">
        <v>67</v>
      </c>
      <c r="D23" s="89">
        <f t="shared" si="1"/>
        <v>18000000</v>
      </c>
      <c r="E23" s="90" t="s">
        <v>35</v>
      </c>
      <c r="F23" s="90" t="s">
        <v>36</v>
      </c>
      <c r="G23" s="90"/>
      <c r="H23" s="89">
        <v>0</v>
      </c>
      <c r="I23" s="91">
        <v>6000000</v>
      </c>
      <c r="J23" s="91">
        <v>6000000</v>
      </c>
      <c r="K23" s="91">
        <v>6000000</v>
      </c>
      <c r="L23" s="92" t="s">
        <v>50</v>
      </c>
      <c r="M23" s="93">
        <v>46132</v>
      </c>
      <c r="N23" s="93">
        <v>46142</v>
      </c>
      <c r="O23" s="93">
        <v>46143</v>
      </c>
      <c r="P23" s="93">
        <v>46173</v>
      </c>
      <c r="Q23" s="93">
        <v>46184</v>
      </c>
      <c r="R23" s="93"/>
      <c r="S23" s="93">
        <v>46234</v>
      </c>
      <c r="T23" s="93">
        <v>47361</v>
      </c>
      <c r="U23" s="94"/>
    </row>
    <row r="24" spans="1:22" ht="87" customHeight="1" x14ac:dyDescent="0.25">
      <c r="A24" s="42">
        <v>11</v>
      </c>
      <c r="B24" s="43" t="s">
        <v>49</v>
      </c>
      <c r="C24" s="43" t="s">
        <v>61</v>
      </c>
      <c r="D24" s="44">
        <f t="shared" si="1"/>
        <v>2000000</v>
      </c>
      <c r="E24" s="45" t="s">
        <v>35</v>
      </c>
      <c r="F24" s="45" t="s">
        <v>36</v>
      </c>
      <c r="G24" s="45"/>
      <c r="H24" s="44">
        <v>0</v>
      </c>
      <c r="I24" s="46">
        <v>2000000</v>
      </c>
      <c r="J24" s="46">
        <v>0</v>
      </c>
      <c r="K24" s="59">
        <v>0</v>
      </c>
      <c r="L24" s="47" t="s">
        <v>51</v>
      </c>
      <c r="M24" s="54" t="s">
        <v>41</v>
      </c>
      <c r="N24" s="54" t="s">
        <v>41</v>
      </c>
      <c r="O24" s="54" t="s">
        <v>41</v>
      </c>
      <c r="P24" s="54" t="s">
        <v>41</v>
      </c>
      <c r="Q24" s="54">
        <v>46178</v>
      </c>
      <c r="R24" s="54">
        <v>46113</v>
      </c>
      <c r="S24" s="54">
        <v>46178</v>
      </c>
      <c r="T24" s="54">
        <v>46477</v>
      </c>
      <c r="U24" s="65"/>
      <c r="V24" s="65"/>
    </row>
    <row r="25" spans="1:22" ht="106.5" customHeight="1" x14ac:dyDescent="0.25">
      <c r="A25" s="42">
        <v>12</v>
      </c>
      <c r="B25" s="43" t="s">
        <v>49</v>
      </c>
      <c r="C25" s="43" t="s">
        <v>62</v>
      </c>
      <c r="D25" s="44">
        <f t="shared" si="1"/>
        <v>1000000</v>
      </c>
      <c r="E25" s="45" t="s">
        <v>52</v>
      </c>
      <c r="F25" s="45" t="s">
        <v>36</v>
      </c>
      <c r="G25" s="45"/>
      <c r="H25" s="44">
        <v>0</v>
      </c>
      <c r="I25" s="46">
        <v>1000000</v>
      </c>
      <c r="J25" s="46">
        <v>0</v>
      </c>
      <c r="K25" s="59">
        <v>0</v>
      </c>
      <c r="L25" s="47" t="s">
        <v>50</v>
      </c>
      <c r="M25" s="54" t="s">
        <v>41</v>
      </c>
      <c r="N25" s="54" t="s">
        <v>41</v>
      </c>
      <c r="O25" s="54" t="s">
        <v>41</v>
      </c>
      <c r="P25" s="54" t="s">
        <v>41</v>
      </c>
      <c r="Q25" s="54">
        <v>46203</v>
      </c>
      <c r="R25" s="54">
        <v>2000000</v>
      </c>
      <c r="S25" s="54">
        <v>46204</v>
      </c>
      <c r="T25" s="54">
        <v>46477</v>
      </c>
      <c r="U25" s="65"/>
      <c r="V25" s="65"/>
    </row>
    <row r="26" spans="1:22" ht="100.5" customHeight="1" x14ac:dyDescent="0.25">
      <c r="A26" s="42">
        <v>13</v>
      </c>
      <c r="B26" s="43" t="s">
        <v>53</v>
      </c>
      <c r="C26" s="43" t="s">
        <v>58</v>
      </c>
      <c r="D26" s="44">
        <f t="shared" si="1"/>
        <v>2000000</v>
      </c>
      <c r="E26" s="45" t="s">
        <v>35</v>
      </c>
      <c r="F26" s="45" t="s">
        <v>36</v>
      </c>
      <c r="G26" s="45"/>
      <c r="H26" s="44">
        <v>0</v>
      </c>
      <c r="I26" s="46">
        <v>2000000</v>
      </c>
      <c r="J26" s="46">
        <v>0</v>
      </c>
      <c r="K26" s="46">
        <v>0</v>
      </c>
      <c r="L26" s="47" t="s">
        <v>37</v>
      </c>
      <c r="M26" s="54">
        <v>45958</v>
      </c>
      <c r="N26" s="54">
        <v>45967</v>
      </c>
      <c r="O26" s="54">
        <v>45975</v>
      </c>
      <c r="P26" s="54">
        <v>46010</v>
      </c>
      <c r="Q26" s="54">
        <v>46437</v>
      </c>
      <c r="R26" s="54">
        <v>46447</v>
      </c>
      <c r="S26" s="54">
        <v>46811</v>
      </c>
      <c r="T26" s="54">
        <v>46811</v>
      </c>
      <c r="U26" s="65"/>
    </row>
    <row r="27" spans="1:22" ht="95.45" customHeight="1" x14ac:dyDescent="0.25">
      <c r="A27" s="42">
        <v>14</v>
      </c>
      <c r="B27" s="43" t="s">
        <v>53</v>
      </c>
      <c r="C27" s="43" t="s">
        <v>54</v>
      </c>
      <c r="D27" s="44">
        <f t="shared" si="1"/>
        <v>1000000</v>
      </c>
      <c r="E27" s="45" t="s">
        <v>35</v>
      </c>
      <c r="F27" s="45" t="s">
        <v>36</v>
      </c>
      <c r="G27" s="45"/>
      <c r="H27" s="44">
        <v>0</v>
      </c>
      <c r="I27" s="46">
        <v>1000000</v>
      </c>
      <c r="J27" s="46">
        <v>0</v>
      </c>
      <c r="K27" s="46">
        <v>0</v>
      </c>
      <c r="L27" s="47" t="s">
        <v>37</v>
      </c>
      <c r="M27" s="54">
        <v>45958</v>
      </c>
      <c r="N27" s="54">
        <v>45967</v>
      </c>
      <c r="O27" s="54">
        <v>45975</v>
      </c>
      <c r="P27" s="54">
        <v>46010</v>
      </c>
      <c r="Q27" s="54">
        <v>46437</v>
      </c>
      <c r="R27" s="54">
        <v>45931</v>
      </c>
      <c r="S27" s="54">
        <v>46447</v>
      </c>
      <c r="T27" s="54">
        <v>46811</v>
      </c>
      <c r="U27" s="65"/>
    </row>
    <row r="28" spans="1:22" ht="90.6" customHeight="1" x14ac:dyDescent="0.25">
      <c r="A28" s="42">
        <v>15</v>
      </c>
      <c r="B28" s="43" t="s">
        <v>53</v>
      </c>
      <c r="C28" s="43" t="s">
        <v>59</v>
      </c>
      <c r="D28" s="44">
        <f t="shared" si="1"/>
        <v>500000</v>
      </c>
      <c r="E28" s="45" t="s">
        <v>35</v>
      </c>
      <c r="F28" s="45" t="s">
        <v>36</v>
      </c>
      <c r="G28" s="45"/>
      <c r="H28" s="44">
        <v>0</v>
      </c>
      <c r="I28" s="46">
        <v>500000</v>
      </c>
      <c r="J28" s="46">
        <v>0</v>
      </c>
      <c r="K28" s="46">
        <v>0</v>
      </c>
      <c r="L28" s="47" t="s">
        <v>43</v>
      </c>
      <c r="M28" s="54" t="s">
        <v>41</v>
      </c>
      <c r="N28" s="54" t="s">
        <v>41</v>
      </c>
      <c r="O28" s="54" t="s">
        <v>41</v>
      </c>
      <c r="P28" s="54" t="s">
        <v>41</v>
      </c>
      <c r="Q28" s="54">
        <v>46283</v>
      </c>
      <c r="R28" s="54">
        <v>46356</v>
      </c>
      <c r="S28" s="54">
        <v>46356</v>
      </c>
      <c r="T28" s="54">
        <v>46356</v>
      </c>
      <c r="U28" s="65"/>
      <c r="V28" s="65"/>
    </row>
    <row r="29" spans="1:22" ht="90.6" customHeight="1" x14ac:dyDescent="0.25">
      <c r="A29" s="42">
        <v>16</v>
      </c>
      <c r="B29" s="43" t="s">
        <v>53</v>
      </c>
      <c r="C29" s="43" t="s">
        <v>60</v>
      </c>
      <c r="D29" s="44">
        <f>SUM(H29:K29)</f>
        <v>3000000</v>
      </c>
      <c r="E29" s="45" t="s">
        <v>35</v>
      </c>
      <c r="F29" s="45" t="s">
        <v>36</v>
      </c>
      <c r="G29" s="45"/>
      <c r="H29" s="44">
        <v>0</v>
      </c>
      <c r="I29" s="46">
        <v>3000000</v>
      </c>
      <c r="J29" s="46">
        <v>0</v>
      </c>
      <c r="K29" s="46">
        <v>0</v>
      </c>
      <c r="L29" s="47" t="s">
        <v>43</v>
      </c>
      <c r="M29" s="54" t="s">
        <v>41</v>
      </c>
      <c r="N29" s="54" t="s">
        <v>41</v>
      </c>
      <c r="O29" s="54" t="s">
        <v>41</v>
      </c>
      <c r="P29" s="54" t="s">
        <v>41</v>
      </c>
      <c r="Q29" s="54">
        <v>46283</v>
      </c>
      <c r="R29" s="54">
        <v>45931</v>
      </c>
      <c r="S29" s="54">
        <v>46356</v>
      </c>
      <c r="T29" s="54">
        <v>46356</v>
      </c>
      <c r="U29" s="65"/>
      <c r="V29" s="65"/>
    </row>
    <row r="30" spans="1:22" ht="42" customHeight="1" x14ac:dyDescent="0.25">
      <c r="A30" s="60"/>
      <c r="B30" s="61"/>
      <c r="C30" s="61"/>
      <c r="D30" s="62"/>
      <c r="E30" s="23"/>
      <c r="F30" s="23"/>
      <c r="G30" s="23"/>
      <c r="H30" s="62"/>
      <c r="I30" s="63"/>
      <c r="J30" s="63"/>
      <c r="K30" s="63"/>
      <c r="L30" s="64"/>
      <c r="M30" s="65"/>
      <c r="N30" s="65"/>
      <c r="O30" s="65"/>
      <c r="P30" s="65"/>
      <c r="Q30" s="65"/>
      <c r="R30" s="65"/>
      <c r="S30" s="65"/>
      <c r="T30" s="65"/>
      <c r="U30" s="65"/>
      <c r="V30" s="65"/>
    </row>
    <row r="31" spans="1:22" ht="41.1" customHeight="1" x14ac:dyDescent="0.25">
      <c r="A31" s="14"/>
      <c r="B31" s="79" t="s">
        <v>55</v>
      </c>
      <c r="C31" s="80"/>
      <c r="D31" s="80"/>
      <c r="E31" s="80"/>
      <c r="F31" s="80"/>
      <c r="G31" s="80"/>
      <c r="H31" s="80"/>
      <c r="I31" s="80"/>
      <c r="J31" s="80"/>
      <c r="K31" s="80"/>
      <c r="L31" s="81"/>
      <c r="M31" s="81"/>
      <c r="N31" s="81"/>
      <c r="O31" s="81"/>
      <c r="P31" s="53"/>
      <c r="Q31" s="53"/>
      <c r="R31" s="53"/>
      <c r="S31" s="53"/>
      <c r="T31" s="53"/>
      <c r="U31" s="53"/>
    </row>
    <row r="32" spans="1:22" ht="43.5" customHeight="1" x14ac:dyDescent="0.25">
      <c r="A32" s="53"/>
      <c r="B32" s="53"/>
      <c r="C32" s="53"/>
      <c r="D32" s="53"/>
      <c r="E32" s="53"/>
      <c r="F32" s="53"/>
      <c r="G32" s="53"/>
      <c r="H32" s="53"/>
      <c r="I32" s="53"/>
      <c r="J32" s="53"/>
      <c r="K32" s="53"/>
      <c r="L32" s="53"/>
      <c r="M32" s="53"/>
      <c r="N32" s="53"/>
      <c r="O32" s="53"/>
      <c r="P32" s="53"/>
      <c r="Q32" s="53"/>
      <c r="R32" s="53"/>
      <c r="S32" s="53"/>
      <c r="T32" s="53"/>
      <c r="U32" s="53"/>
    </row>
    <row r="33" spans="1:21" ht="29.1" customHeight="1" x14ac:dyDescent="0.25">
      <c r="A33" s="14"/>
      <c r="B33" s="72" t="s">
        <v>56</v>
      </c>
      <c r="C33" s="72"/>
      <c r="D33" s="49"/>
      <c r="E33" s="53"/>
      <c r="F33" s="53"/>
      <c r="G33" s="53"/>
      <c r="H33" s="53"/>
      <c r="I33" s="53"/>
      <c r="J33" s="53"/>
      <c r="K33" s="53"/>
      <c r="L33" s="53"/>
      <c r="M33" s="53"/>
      <c r="N33" s="53"/>
      <c r="O33" s="53"/>
      <c r="P33" s="53"/>
      <c r="Q33" s="53"/>
      <c r="R33" s="53"/>
      <c r="S33" s="53"/>
      <c r="T33" s="53"/>
      <c r="U33" s="53"/>
    </row>
    <row r="34" spans="1:21" ht="36.6" customHeight="1" x14ac:dyDescent="0.25">
      <c r="A34" s="14"/>
      <c r="B34" s="50"/>
      <c r="C34" s="51"/>
      <c r="D34" s="51"/>
      <c r="E34" s="51"/>
      <c r="F34" s="51"/>
      <c r="G34" s="51"/>
      <c r="H34" s="51"/>
      <c r="I34" s="51"/>
      <c r="J34" s="51"/>
      <c r="K34" s="51"/>
      <c r="L34" s="52"/>
      <c r="M34" s="52"/>
      <c r="N34" s="52"/>
      <c r="O34" s="52"/>
    </row>
    <row r="35" spans="1:21" ht="15.6" customHeight="1" x14ac:dyDescent="0.25"/>
    <row r="36" spans="1:21" ht="50.1" customHeight="1" x14ac:dyDescent="0.25">
      <c r="A36" s="14"/>
      <c r="B36" s="48" t="s">
        <v>57</v>
      </c>
      <c r="C36" s="48"/>
    </row>
    <row r="43" spans="1:21" x14ac:dyDescent="0.25">
      <c r="A43" s="53"/>
      <c r="B43" s="53"/>
      <c r="C43" s="53"/>
      <c r="D43" s="53"/>
      <c r="E43" s="53"/>
      <c r="F43" s="53"/>
      <c r="G43" s="53"/>
      <c r="H43" s="53"/>
      <c r="I43" s="53"/>
      <c r="J43" s="53"/>
      <c r="K43" s="53"/>
      <c r="L43" s="53"/>
      <c r="M43" s="53"/>
      <c r="N43" s="49"/>
      <c r="O43" s="53"/>
      <c r="P43" s="53"/>
      <c r="Q43" s="53"/>
      <c r="R43" s="53"/>
      <c r="S43" s="53"/>
      <c r="T43" s="53"/>
      <c r="U43" s="53"/>
    </row>
    <row r="46" spans="1:21" x14ac:dyDescent="0.25">
      <c r="N46" s="4"/>
    </row>
  </sheetData>
  <autoFilter ref="A13:V29" xr:uid="{DC259BB5-1493-49E4-8A57-BC95CF5B5F56}"/>
  <mergeCells count="14">
    <mergeCell ref="M11:T11"/>
    <mergeCell ref="B31:O31"/>
    <mergeCell ref="D4:E4"/>
    <mergeCell ref="D3:I3"/>
    <mergeCell ref="A5:C5"/>
    <mergeCell ref="A6:C6"/>
    <mergeCell ref="A7:C7"/>
    <mergeCell ref="A3:C3"/>
    <mergeCell ref="A4:C4"/>
    <mergeCell ref="B33:C33"/>
    <mergeCell ref="C8:D8"/>
    <mergeCell ref="A11:C11"/>
    <mergeCell ref="A2:C2"/>
    <mergeCell ref="H11:J11"/>
  </mergeCells>
  <phoneticPr fontId="3" type="noConversion"/>
  <hyperlinks>
    <hyperlink ref="C8" r:id="rId1" xr:uid="{C2517E3D-41FA-4AAC-9831-381A59F29767}"/>
  </hyperlinks>
  <pageMargins left="0.11811023622047245" right="0.11811023622047245" top="0.35433070866141736" bottom="0.35433070866141736" header="0.31496062992125984" footer="0.31496062992125984"/>
  <pageSetup paperSize="8" scale="50" fitToWidth="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733AD-7A14-4DFC-92EB-6C9FF194CA6D}">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2025 2026 Procurement</vt:lpstr>
      <vt:lpstr>Sheet1</vt:lpstr>
      <vt:lpstr>'2025 2026 Procurement'!Print_Area</vt:lpstr>
      <vt:lpstr>'2025 2026 Procurement'!Print_Titles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Plan progress</dc:title>
  <dc:subject/>
  <dc:creator>DSBD: Financial Management</dc:creator>
  <cp:keywords/>
  <dc:description/>
  <cp:lastModifiedBy>Rudzani Matodzi</cp:lastModifiedBy>
  <cp:revision/>
  <cp:lastPrinted>2026-03-31T12:48:00Z</cp:lastPrinted>
  <dcterms:created xsi:type="dcterms:W3CDTF">2015-07-02T08:48:41Z</dcterms:created>
  <dcterms:modified xsi:type="dcterms:W3CDTF">2026-03-31T12:48:39Z</dcterms:modified>
  <cp:category/>
  <cp:contentStatus/>
</cp:coreProperties>
</file>